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CARDOZA\DOCUMENTOS\EC - POSGRADUACAO\Mestrado em Engenharia de Produção\PROCESSO DE SELECAO\ALUNO NÃO REGULAR\2020\2 SEMESTRE\"/>
    </mc:Choice>
  </mc:AlternateContent>
  <bookViews>
    <workbookView xWindow="0" yWindow="0" windowWidth="25200" windowHeight="11985"/>
  </bookViews>
  <sheets>
    <sheet name="Anexo 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20" i="2" l="1"/>
  <c r="H19" i="2"/>
  <c r="H28" i="2" l="1"/>
  <c r="H27" i="2"/>
  <c r="H26" i="2"/>
  <c r="H25" i="2"/>
  <c r="H24" i="2"/>
  <c r="H23" i="2"/>
  <c r="H22" i="2"/>
  <c r="H18" i="2"/>
  <c r="H17" i="2"/>
  <c r="H15" i="2"/>
  <c r="H14" i="2"/>
  <c r="H13" i="2"/>
  <c r="H12" i="2"/>
  <c r="H10" i="2"/>
  <c r="H8" i="2"/>
  <c r="H6" i="2"/>
  <c r="H5" i="2" s="1"/>
  <c r="H16" i="2" l="1"/>
  <c r="H21" i="2"/>
  <c r="H11" i="2"/>
  <c r="H7" i="2"/>
  <c r="H29" i="2" l="1"/>
</calcChain>
</file>

<file path=xl/sharedStrings.xml><?xml version="1.0" encoding="utf-8"?>
<sst xmlns="http://schemas.openxmlformats.org/spreadsheetml/2006/main" count="52" uniqueCount="44">
  <si>
    <t>PONTUAÇÃO DO CURRÍCULO LATTES</t>
  </si>
  <si>
    <t xml:space="preserve">TABELA DE PONTUAÇÃO </t>
  </si>
  <si>
    <t>1.1 Especialização</t>
  </si>
  <si>
    <t>2.1 Docência - nível superior</t>
  </si>
  <si>
    <t>2.2 Anotação de Responsabilidade Técnica na área</t>
  </si>
  <si>
    <t>2.3 Outras atividades profissionais na área (só serão computadas após a data de colação de grau)</t>
  </si>
  <si>
    <t>3.1 Participação em projetos de pesquisa, extensão, participação em projetos de Iniciação Científica</t>
  </si>
  <si>
    <t>3.2 Estágios extracurriculares, curso de atualização</t>
  </si>
  <si>
    <t>3.3 Monitoria</t>
  </si>
  <si>
    <t>4.1 Local</t>
  </si>
  <si>
    <t>4.2 Regional</t>
  </si>
  <si>
    <t>4.3 Nacional</t>
  </si>
  <si>
    <t>4.4 Internacional</t>
  </si>
  <si>
    <t>5.1 Livro</t>
  </si>
  <si>
    <t xml:space="preserve">5.2 Trabalhos científicos publicados em revistas e periódicos especializados com Qualis em Engenharias III </t>
  </si>
  <si>
    <t>5.3 Trabalhos científicos publicados em revistas e periódicos especializados – sem Qualis</t>
  </si>
  <si>
    <t>5.4 Capítulos de livro publicado</t>
  </si>
  <si>
    <t>5.5 Artigos completos publicados em eventos científicos</t>
  </si>
  <si>
    <t>5.6 Resumos expandidos publicados em eventos científicos e/ou Resumos publicados em eventos científicos</t>
  </si>
  <si>
    <t xml:space="preserve">5.7 Prêmio em evento científico  </t>
  </si>
  <si>
    <t>ITEM</t>
  </si>
  <si>
    <t>PONTOS</t>
  </si>
  <si>
    <t>QTDE.</t>
  </si>
  <si>
    <t>Especialização</t>
  </si>
  <si>
    <t>por ano</t>
  </si>
  <si>
    <t>por atividade</t>
  </si>
  <si>
    <t>FORMAÇÃO ACADÊMICA - Até 1,0 ponto</t>
  </si>
  <si>
    <t>ATUAÇÃO PROFISSIONAL - Até 2,0 pontos</t>
  </si>
  <si>
    <t>FORMAÇÃO COMPLEMENTAR – Até 2,5 pontos</t>
  </si>
  <si>
    <r>
      <t>3.4 Disciplinas cursadas em programas de pós-graduação (</t>
    </r>
    <r>
      <rPr>
        <i/>
        <sz val="10"/>
        <color theme="1"/>
        <rFont val="Arial"/>
        <family val="2"/>
      </rPr>
      <t>stricto sensu</t>
    </r>
    <r>
      <rPr>
        <sz val="10"/>
        <color theme="1"/>
        <rFont val="Arial"/>
        <family val="2"/>
      </rPr>
      <t>)</t>
    </r>
  </si>
  <si>
    <t>DADOS COMPLEMENTARES (participação em eventos) – Até 1,0 ponto</t>
  </si>
  <si>
    <t>PRODUÇÃO CIENTÍFICA, TECNOLÓGICA E ARTÍSTICA/CULTURAL – Até 3,5 pontos</t>
  </si>
  <si>
    <t>por livro</t>
  </si>
  <si>
    <t>por publicação</t>
  </si>
  <si>
    <t>por capítulo</t>
  </si>
  <si>
    <t>por artigo</t>
  </si>
  <si>
    <t>por resumo</t>
  </si>
  <si>
    <t>por prêmio</t>
  </si>
  <si>
    <t>NOTA FINAL DA AVALIAÇÃO DO CURRÍCULO</t>
  </si>
  <si>
    <t>CANDIDATO:</t>
  </si>
  <si>
    <t>por evento</t>
  </si>
  <si>
    <t>por semestre</t>
  </si>
  <si>
    <t>por disciplina</t>
  </si>
  <si>
    <t>AVALIAÇÃO DAS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</si>
</sst>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 applyProtection="1">
      <alignment vertical="center" wrapText="1"/>
    </xf>
    <xf numFmtId="2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2" fillId="0" borderId="4" xfId="0" applyFont="1" applyBorder="1" applyAlignment="1" applyProtection="1">
      <alignment vertical="center" wrapText="1"/>
    </xf>
    <xf numFmtId="0" fontId="3" fillId="0" borderId="0" xfId="0" applyFont="1" applyProtection="1"/>
    <xf numFmtId="2" fontId="3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2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6" fillId="3" borderId="4" xfId="0" applyFont="1" applyFill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</xdr:row>
      <xdr:rowOff>0</xdr:rowOff>
    </xdr:from>
    <xdr:to>
      <xdr:col>6</xdr:col>
      <xdr:colOff>352425</xdr:colOff>
      <xdr:row>4</xdr:row>
      <xdr:rowOff>19050</xdr:rowOff>
    </xdr:to>
    <xdr:sp macro="" textlink="">
      <xdr:nvSpPr>
        <xdr:cNvPr id="2" name="Seta para baixo 1"/>
        <xdr:cNvSpPr/>
      </xdr:nvSpPr>
      <xdr:spPr>
        <a:xfrm>
          <a:off x="5524500" y="381000"/>
          <a:ext cx="238125" cy="62865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Layout" zoomScaleNormal="100" workbookViewId="0">
      <selection activeCell="G9" sqref="G9"/>
    </sheetView>
  </sheetViews>
  <sheetFormatPr defaultRowHeight="15" x14ac:dyDescent="0.25"/>
  <cols>
    <col min="1" max="1" width="5.42578125" style="10" bestFit="1" customWidth="1"/>
    <col min="2" max="3" width="5.42578125" style="10" customWidth="1"/>
    <col min="4" max="4" width="39.85546875" style="10" customWidth="1"/>
    <col min="5" max="5" width="4.5703125" style="11" bestFit="1" customWidth="1"/>
    <col min="6" max="6" width="13.85546875" style="12" bestFit="1" customWidth="1"/>
    <col min="7" max="7" width="7" style="13" customWidth="1"/>
    <col min="8" max="8" width="8.85546875" style="14" bestFit="1" customWidth="1"/>
    <col min="9" max="16384" width="9.140625" style="7"/>
  </cols>
  <sheetData>
    <row r="1" spans="1:8" x14ac:dyDescent="0.25">
      <c r="A1" s="34" t="s">
        <v>39</v>
      </c>
      <c r="B1" s="34"/>
      <c r="C1" s="50"/>
      <c r="D1" s="50"/>
      <c r="E1" s="50"/>
      <c r="F1" s="50"/>
      <c r="G1" s="50"/>
      <c r="H1" s="50"/>
    </row>
    <row r="2" spans="1:8" x14ac:dyDescent="0.25">
      <c r="A2" s="8"/>
      <c r="B2" s="8"/>
      <c r="C2" s="8"/>
      <c r="D2" s="15"/>
      <c r="E2" s="15"/>
      <c r="F2" s="38" t="s">
        <v>43</v>
      </c>
      <c r="G2" s="39"/>
      <c r="H2" s="40"/>
    </row>
    <row r="3" spans="1:8" ht="24" customHeight="1" x14ac:dyDescent="0.25">
      <c r="A3" s="42" t="s">
        <v>0</v>
      </c>
      <c r="B3" s="43"/>
      <c r="C3" s="43"/>
      <c r="D3" s="43"/>
      <c r="E3" s="43"/>
      <c r="F3" s="43"/>
      <c r="G3" s="43"/>
      <c r="H3" s="44"/>
    </row>
    <row r="4" spans="1:8" ht="24" customHeight="1" x14ac:dyDescent="0.25">
      <c r="A4" s="1" t="s">
        <v>20</v>
      </c>
      <c r="B4" s="16"/>
      <c r="C4" s="16"/>
      <c r="D4" s="45" t="s">
        <v>1</v>
      </c>
      <c r="E4" s="46"/>
      <c r="F4" s="46"/>
      <c r="G4" s="9"/>
      <c r="H4" s="4" t="s">
        <v>21</v>
      </c>
    </row>
    <row r="5" spans="1:8" ht="24" customHeight="1" x14ac:dyDescent="0.25">
      <c r="A5" s="41">
        <v>1</v>
      </c>
      <c r="B5" s="25" t="s">
        <v>26</v>
      </c>
      <c r="C5" s="26"/>
      <c r="D5" s="27"/>
      <c r="E5" s="47" t="s">
        <v>21</v>
      </c>
      <c r="F5" s="48"/>
      <c r="G5" s="21" t="s">
        <v>22</v>
      </c>
      <c r="H5" s="5">
        <f>IF(SUM(H6)&lt;=1,SUM(H6),1)</f>
        <v>0</v>
      </c>
    </row>
    <row r="6" spans="1:8" ht="20.25" customHeight="1" x14ac:dyDescent="0.25">
      <c r="A6" s="41"/>
      <c r="B6" s="22" t="s">
        <v>2</v>
      </c>
      <c r="C6" s="23"/>
      <c r="D6" s="24"/>
      <c r="E6" s="2">
        <v>1</v>
      </c>
      <c r="F6" s="17" t="s">
        <v>23</v>
      </c>
      <c r="G6" s="19"/>
      <c r="H6" s="6">
        <f>G6*E6</f>
        <v>0</v>
      </c>
    </row>
    <row r="7" spans="1:8" ht="24" customHeight="1" x14ac:dyDescent="0.25">
      <c r="A7" s="41">
        <v>2</v>
      </c>
      <c r="B7" s="25" t="s">
        <v>27</v>
      </c>
      <c r="C7" s="26"/>
      <c r="D7" s="26"/>
      <c r="E7" s="26"/>
      <c r="F7" s="27"/>
      <c r="G7" s="49"/>
      <c r="H7" s="5">
        <f>IF(SUM(H8:H10)&lt;=2,SUM(H8:H10),2)</f>
        <v>0</v>
      </c>
    </row>
    <row r="8" spans="1:8" ht="20.25" customHeight="1" x14ac:dyDescent="0.25">
      <c r="A8" s="41"/>
      <c r="B8" s="22" t="s">
        <v>3</v>
      </c>
      <c r="C8" s="23"/>
      <c r="D8" s="24"/>
      <c r="E8" s="2">
        <v>0.3</v>
      </c>
      <c r="F8" s="3" t="s">
        <v>24</v>
      </c>
      <c r="G8" s="18"/>
      <c r="H8" s="6">
        <f>G8*E8</f>
        <v>0</v>
      </c>
    </row>
    <row r="9" spans="1:8" ht="20.25" customHeight="1" x14ac:dyDescent="0.25">
      <c r="A9" s="41"/>
      <c r="B9" s="22" t="s">
        <v>4</v>
      </c>
      <c r="C9" s="23"/>
      <c r="D9" s="24"/>
      <c r="E9" s="2">
        <v>0.05</v>
      </c>
      <c r="F9" s="3" t="s">
        <v>25</v>
      </c>
      <c r="G9" s="18"/>
      <c r="H9" s="6">
        <f t="shared" ref="H9:H10" si="0">G9*E9</f>
        <v>0</v>
      </c>
    </row>
    <row r="10" spans="1:8" ht="28.5" customHeight="1" x14ac:dyDescent="0.25">
      <c r="A10" s="41"/>
      <c r="B10" s="22" t="s">
        <v>5</v>
      </c>
      <c r="C10" s="23"/>
      <c r="D10" s="24"/>
      <c r="E10" s="2">
        <v>0.3</v>
      </c>
      <c r="F10" s="3" t="s">
        <v>24</v>
      </c>
      <c r="G10" s="18"/>
      <c r="H10" s="6">
        <f t="shared" si="0"/>
        <v>0</v>
      </c>
    </row>
    <row r="11" spans="1:8" ht="24" customHeight="1" x14ac:dyDescent="0.25">
      <c r="A11" s="41">
        <v>3</v>
      </c>
      <c r="B11" s="25" t="s">
        <v>28</v>
      </c>
      <c r="C11" s="26"/>
      <c r="D11" s="26"/>
      <c r="E11" s="26"/>
      <c r="F11" s="27"/>
      <c r="G11" s="49"/>
      <c r="H11" s="5">
        <f>IF(SUM(H12:H15)&lt;=2.5,SUM(H12:H15),2.5)</f>
        <v>0</v>
      </c>
    </row>
    <row r="12" spans="1:8" ht="24" customHeight="1" x14ac:dyDescent="0.25">
      <c r="A12" s="41"/>
      <c r="B12" s="31" t="s">
        <v>6</v>
      </c>
      <c r="C12" s="32"/>
      <c r="D12" s="33"/>
      <c r="E12" s="2">
        <v>0.5</v>
      </c>
      <c r="F12" s="3" t="s">
        <v>41</v>
      </c>
      <c r="G12" s="18"/>
      <c r="H12" s="6">
        <f>E12*G12</f>
        <v>0</v>
      </c>
    </row>
    <row r="13" spans="1:8" ht="24" customHeight="1" x14ac:dyDescent="0.25">
      <c r="A13" s="41"/>
      <c r="B13" s="31" t="s">
        <v>7</v>
      </c>
      <c r="C13" s="32"/>
      <c r="D13" s="33"/>
      <c r="E13" s="2">
        <v>0.2</v>
      </c>
      <c r="F13" s="3" t="s">
        <v>25</v>
      </c>
      <c r="G13" s="18"/>
      <c r="H13" s="6">
        <f t="shared" ref="H13:H15" si="1">E13*G13</f>
        <v>0</v>
      </c>
    </row>
    <row r="14" spans="1:8" ht="24" customHeight="1" x14ac:dyDescent="0.25">
      <c r="A14" s="41"/>
      <c r="B14" s="31" t="s">
        <v>8</v>
      </c>
      <c r="C14" s="32"/>
      <c r="D14" s="33"/>
      <c r="E14" s="2">
        <v>0.2</v>
      </c>
      <c r="F14" s="3" t="s">
        <v>40</v>
      </c>
      <c r="G14" s="18"/>
      <c r="H14" s="6">
        <f t="shared" si="1"/>
        <v>0</v>
      </c>
    </row>
    <row r="15" spans="1:8" ht="24" customHeight="1" x14ac:dyDescent="0.25">
      <c r="A15" s="41"/>
      <c r="B15" s="31" t="s">
        <v>29</v>
      </c>
      <c r="C15" s="32"/>
      <c r="D15" s="33"/>
      <c r="E15" s="2">
        <v>0.2</v>
      </c>
      <c r="F15" s="3" t="s">
        <v>42</v>
      </c>
      <c r="G15" s="18"/>
      <c r="H15" s="6">
        <f t="shared" si="1"/>
        <v>0</v>
      </c>
    </row>
    <row r="16" spans="1:8" ht="24" customHeight="1" x14ac:dyDescent="0.25">
      <c r="A16" s="41">
        <v>4</v>
      </c>
      <c r="B16" s="25" t="s">
        <v>30</v>
      </c>
      <c r="C16" s="26"/>
      <c r="D16" s="26"/>
      <c r="E16" s="26"/>
      <c r="F16" s="27"/>
      <c r="G16" s="49"/>
      <c r="H16" s="5">
        <f>IF(SUM(H17:H20)&lt;=1,SUM(H17:H20),1)</f>
        <v>0</v>
      </c>
    </row>
    <row r="17" spans="1:8" ht="24" customHeight="1" x14ac:dyDescent="0.25">
      <c r="A17" s="41"/>
      <c r="B17" s="22" t="s">
        <v>9</v>
      </c>
      <c r="C17" s="23"/>
      <c r="D17" s="24"/>
      <c r="E17" s="2">
        <v>0.1</v>
      </c>
      <c r="F17" s="3" t="s">
        <v>40</v>
      </c>
      <c r="G17" s="18"/>
      <c r="H17" s="6">
        <f>G17*E17</f>
        <v>0</v>
      </c>
    </row>
    <row r="18" spans="1:8" ht="24" customHeight="1" x14ac:dyDescent="0.25">
      <c r="A18" s="41"/>
      <c r="B18" s="22" t="s">
        <v>10</v>
      </c>
      <c r="C18" s="23"/>
      <c r="D18" s="24"/>
      <c r="E18" s="2">
        <v>0.15</v>
      </c>
      <c r="F18" s="3" t="s">
        <v>40</v>
      </c>
      <c r="G18" s="18"/>
      <c r="H18" s="6">
        <f t="shared" ref="H18:H19" si="2">G18*E18</f>
        <v>0</v>
      </c>
    </row>
    <row r="19" spans="1:8" ht="24" customHeight="1" x14ac:dyDescent="0.25">
      <c r="A19" s="41"/>
      <c r="B19" s="22" t="s">
        <v>11</v>
      </c>
      <c r="C19" s="23"/>
      <c r="D19" s="24"/>
      <c r="E19" s="2">
        <v>0.2</v>
      </c>
      <c r="F19" s="3" t="s">
        <v>40</v>
      </c>
      <c r="G19" s="18"/>
      <c r="H19" s="6">
        <f t="shared" si="2"/>
        <v>0</v>
      </c>
    </row>
    <row r="20" spans="1:8" ht="24" customHeight="1" x14ac:dyDescent="0.25">
      <c r="A20" s="41"/>
      <c r="B20" s="22" t="s">
        <v>12</v>
      </c>
      <c r="C20" s="23"/>
      <c r="D20" s="24"/>
      <c r="E20" s="2">
        <v>0.3</v>
      </c>
      <c r="F20" s="3" t="s">
        <v>40</v>
      </c>
      <c r="G20" s="18"/>
      <c r="H20" s="6">
        <f>G20*E19</f>
        <v>0</v>
      </c>
    </row>
    <row r="21" spans="1:8" ht="24" customHeight="1" x14ac:dyDescent="0.25">
      <c r="A21" s="41">
        <v>5</v>
      </c>
      <c r="B21" s="28" t="s">
        <v>31</v>
      </c>
      <c r="C21" s="29"/>
      <c r="D21" s="29"/>
      <c r="E21" s="29"/>
      <c r="F21" s="30"/>
      <c r="G21" s="49"/>
      <c r="H21" s="5">
        <f>IF(SUM(H22:H28)&lt;=3.5,SUM(H22:H28),3.5)</f>
        <v>0</v>
      </c>
    </row>
    <row r="22" spans="1:8" ht="24" customHeight="1" x14ac:dyDescent="0.25">
      <c r="A22" s="41"/>
      <c r="B22" s="22" t="s">
        <v>13</v>
      </c>
      <c r="C22" s="23"/>
      <c r="D22" s="24"/>
      <c r="E22" s="2">
        <v>0.5</v>
      </c>
      <c r="F22" s="3" t="s">
        <v>32</v>
      </c>
      <c r="G22" s="18"/>
      <c r="H22" s="6">
        <f>G22*E22</f>
        <v>0</v>
      </c>
    </row>
    <row r="23" spans="1:8" ht="30" customHeight="1" x14ac:dyDescent="0.25">
      <c r="A23" s="41"/>
      <c r="B23" s="22" t="s">
        <v>14</v>
      </c>
      <c r="C23" s="23"/>
      <c r="D23" s="24"/>
      <c r="E23" s="2">
        <v>1</v>
      </c>
      <c r="F23" s="3" t="s">
        <v>33</v>
      </c>
      <c r="G23" s="18"/>
      <c r="H23" s="6">
        <f t="shared" ref="H23:H28" si="3">G23*E23</f>
        <v>0</v>
      </c>
    </row>
    <row r="24" spans="1:8" ht="30" customHeight="1" x14ac:dyDescent="0.25">
      <c r="A24" s="41"/>
      <c r="B24" s="22" t="s">
        <v>15</v>
      </c>
      <c r="C24" s="23"/>
      <c r="D24" s="24"/>
      <c r="E24" s="2">
        <v>0.3</v>
      </c>
      <c r="F24" s="3" t="s">
        <v>33</v>
      </c>
      <c r="G24" s="18"/>
      <c r="H24" s="6">
        <f t="shared" si="3"/>
        <v>0</v>
      </c>
    </row>
    <row r="25" spans="1:8" ht="24" customHeight="1" x14ac:dyDescent="0.25">
      <c r="A25" s="41"/>
      <c r="B25" s="22" t="s">
        <v>16</v>
      </c>
      <c r="C25" s="23"/>
      <c r="D25" s="24"/>
      <c r="E25" s="2">
        <v>0.3</v>
      </c>
      <c r="F25" s="3" t="s">
        <v>34</v>
      </c>
      <c r="G25" s="18"/>
      <c r="H25" s="6">
        <f t="shared" si="3"/>
        <v>0</v>
      </c>
    </row>
    <row r="26" spans="1:8" ht="24" customHeight="1" x14ac:dyDescent="0.25">
      <c r="A26" s="41"/>
      <c r="B26" s="22" t="s">
        <v>17</v>
      </c>
      <c r="C26" s="23"/>
      <c r="D26" s="24"/>
      <c r="E26" s="2">
        <v>0.3</v>
      </c>
      <c r="F26" s="3" t="s">
        <v>35</v>
      </c>
      <c r="G26" s="18"/>
      <c r="H26" s="6">
        <f t="shared" si="3"/>
        <v>0</v>
      </c>
    </row>
    <row r="27" spans="1:8" ht="31.5" customHeight="1" x14ac:dyDescent="0.25">
      <c r="A27" s="41"/>
      <c r="B27" s="22" t="s">
        <v>18</v>
      </c>
      <c r="C27" s="23"/>
      <c r="D27" s="24"/>
      <c r="E27" s="2">
        <v>0.2</v>
      </c>
      <c r="F27" s="3" t="s">
        <v>36</v>
      </c>
      <c r="G27" s="18"/>
      <c r="H27" s="6">
        <f t="shared" si="3"/>
        <v>0</v>
      </c>
    </row>
    <row r="28" spans="1:8" ht="24" customHeight="1" x14ac:dyDescent="0.25">
      <c r="A28" s="41"/>
      <c r="B28" s="22" t="s">
        <v>19</v>
      </c>
      <c r="C28" s="23"/>
      <c r="D28" s="24"/>
      <c r="E28" s="2">
        <v>0.7</v>
      </c>
      <c r="F28" s="3" t="s">
        <v>37</v>
      </c>
      <c r="G28" s="18"/>
      <c r="H28" s="6">
        <f t="shared" si="3"/>
        <v>0</v>
      </c>
    </row>
    <row r="29" spans="1:8" ht="24" customHeight="1" x14ac:dyDescent="0.25">
      <c r="A29" s="35" t="s">
        <v>38</v>
      </c>
      <c r="B29" s="36"/>
      <c r="C29" s="36"/>
      <c r="D29" s="36"/>
      <c r="E29" s="36"/>
      <c r="F29" s="36"/>
      <c r="G29" s="37"/>
      <c r="H29" s="20">
        <f>SUM(H21,H16,H11,H7,H5)</f>
        <v>0</v>
      </c>
    </row>
  </sheetData>
  <sheetProtection algorithmName="SHA-512" hashValue="0lWoAUDgwLR7LrznUwX0W+8s+MLGvibAXlQiEv/3u/bFsuZ2XdSEIWVzGX3NvFT9a009TDk1O2v3D48yli5owQ==" saltValue="2pydAZFKRUOTfhflxDmSAA==" spinCount="100000" sheet="1" selectLockedCells="1"/>
  <protectedRanges>
    <protectedRange algorithmName="SHA-512" hashValue="eZkDh/5knVQLRc8Dr3IQczaWBzy1sPEXDnaz/SX1362P8fSPOD8tPFnsQTWyoSka5enBX9WR43303AnzQbUN6Q==" saltValue="34tJrJU7jGhkntV6F01BtA==" spinCount="100000" sqref="E6 E8:E10 E12:E15 E17:E20 E22:E28 H5:H29" name="Intervalo1"/>
  </protectedRanges>
  <mergeCells count="36">
    <mergeCell ref="A29:G29"/>
    <mergeCell ref="F2:H2"/>
    <mergeCell ref="A11:A15"/>
    <mergeCell ref="A16:A20"/>
    <mergeCell ref="A21:A28"/>
    <mergeCell ref="A3:H3"/>
    <mergeCell ref="D4:F4"/>
    <mergeCell ref="A5:A6"/>
    <mergeCell ref="E5:F5"/>
    <mergeCell ref="A7:A10"/>
    <mergeCell ref="B8:D8"/>
    <mergeCell ref="B9:D9"/>
    <mergeCell ref="A1:B1"/>
    <mergeCell ref="C1:H1"/>
    <mergeCell ref="B5:D5"/>
    <mergeCell ref="B6:D6"/>
    <mergeCell ref="B7:F7"/>
    <mergeCell ref="B10:D10"/>
    <mergeCell ref="B11:F11"/>
    <mergeCell ref="B16:F16"/>
    <mergeCell ref="B21:F21"/>
    <mergeCell ref="B12:D12"/>
    <mergeCell ref="B13:D13"/>
    <mergeCell ref="B14:D14"/>
    <mergeCell ref="B15:D15"/>
    <mergeCell ref="B17:D17"/>
    <mergeCell ref="B18:D18"/>
    <mergeCell ref="B19:D19"/>
    <mergeCell ref="B20:D20"/>
    <mergeCell ref="B27:D27"/>
    <mergeCell ref="B28:D28"/>
    <mergeCell ref="B22:D22"/>
    <mergeCell ref="B23:D23"/>
    <mergeCell ref="B24:D24"/>
    <mergeCell ref="B25:D25"/>
    <mergeCell ref="B26:D26"/>
  </mergeCells>
  <printOptions horizontalCentered="1" verticalCentered="1"/>
  <pageMargins left="0.51181102362204722" right="0.51181102362204722" top="1.15625" bottom="0.78740157480314965" header="0.31496062992125984" footer="0.31496062992125984"/>
  <pageSetup paperSize="9" orientation="portrait" r:id="rId1"/>
  <headerFooter>
    <oddHeader xml:space="preserve">&amp;L&amp;"Arial,Normal"&amp;10Programa de Pós-graduação em Engenharia de Produção
Universidade Estadual de Maringá
Processo de Seleção -  Semestre 2º/2020 - Não Regular &amp;R&amp;10&amp;K0070C0Edital 000/2020-PGP Anexo III                         
E-mail: sec-dep@uem.br
</oddHeader>
    <oddFooter>&amp;L&amp;D&amp;Rp.&amp;P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</dc:creator>
  <cp:lastModifiedBy>uem</cp:lastModifiedBy>
  <cp:lastPrinted>2020-01-24T12:18:19Z</cp:lastPrinted>
  <dcterms:created xsi:type="dcterms:W3CDTF">2019-11-19T18:04:46Z</dcterms:created>
  <dcterms:modified xsi:type="dcterms:W3CDTF">2020-08-12T14:16:28Z</dcterms:modified>
</cp:coreProperties>
</file>